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71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<sst xmlns="http://schemas.openxmlformats.org/spreadsheetml/2006/main" count="135" uniqueCount="125">
  <si>
    <t xml:space="preserve">                                                                                  Славянского района</t>
  </si>
  <si>
    <t xml:space="preserve">                                                                                      от _________№_________</t>
  </si>
  <si>
    <t>Предварительная оценка выполнения индикативного плана</t>
  </si>
  <si>
    <t>Показатель, единица измерения</t>
  </si>
  <si>
    <t>2014 год</t>
  </si>
  <si>
    <t xml:space="preserve">% выполнения прогноза </t>
  </si>
  <si>
    <t>прогноз</t>
  </si>
  <si>
    <t>предварительный отчет (оценка)</t>
  </si>
  <si>
    <t>Среднегодовая численность постоянного населения – всего,  тыс. чел.</t>
  </si>
  <si>
    <t>Среднедушевой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</si>
  <si>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</si>
  <si>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</si>
  <si>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</si>
  <si>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</si>
  <si>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</si>
  <si>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</si>
  <si>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</si>
  <si>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</si>
  <si>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</si>
  <si>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</si>
  <si>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</si>
  <si>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</si>
  <si>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Производство основных видов промышленной продукции в натуральном выражении</t>
  </si>
  <si>
    <t>Хлеб и хлебобулочные издедия, тыс. тонн</t>
  </si>
  <si>
    <t>Кондитерские изделия, тыс. тонн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</si>
  <si>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</si>
  <si>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</si>
  <si>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</si>
  <si>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</si>
  <si>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</si>
  <si>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Спецодежда,тыс.шт.</t>
  </si>
  <si>
    <t>Вина столовые, тыс. дкл.</t>
  </si>
  <si>
    <t>Вина игристые и газированные,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</si>
  <si>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</si>
  <si>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</si>
  <si>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</si>
  <si>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</si>
  <si>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Блоки дверные в сборке (комплектно), тыс.кв.м.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</si>
  <si>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</si>
  <si>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</si>
  <si>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личных подсобных хозяйств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</si>
  <si>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</si>
  <si>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</si>
  <si>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</si>
  <si>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</si>
  <si>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</si>
  <si>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</si>
  <si>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</si>
  <si>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</si>
  <si>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</si>
  <si>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</si>
  <si>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</si>
  <si>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</si>
  <si>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</si>
  <si>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</si>
  <si>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</si>
  <si>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</si>
  <si>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</si>
  <si>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</si>
  <si>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</si>
  <si>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</si>
  <si>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</si>
  <si>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</si>
  <si>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</si>
  <si>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</si>
  <si>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</si>
  <si>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</si>
  <si>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</si>
  <si>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</si>
  <si>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</si>
  <si>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</si>
  <si>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</si>
  <si>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</si>
  <si>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</si>
  <si>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</si>
  <si>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</si>
  <si>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</si>
  <si>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</si>
  <si>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</si>
  <si>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</si>
  <si>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</si>
  <si>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</si>
  <si>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</si>
  <si>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</si>
  <si>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удельный вес населения, занимающегося спортом, %</t>
  </si>
  <si>
    <t>Количество организаций, зарегистрированных на территории городского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</si>
  <si>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</si>
  <si>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</si>
  <si>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</si>
  <si>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Малый бизнес</t>
  </si>
  <si>
    <t>Количество субъектов малого предпринимательства в расчете на 1000 человек населения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</si>
  <si>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</si>
  <si>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</si>
  <si>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</si>
  <si>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</si>
  <si>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</si>
  <si>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</si>
  <si>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</si>
  <si>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</si>
  <si>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</si>
  <si>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</si>
  <si>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</si>
  <si>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</si>
  <si>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</si>
  <si>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</si>
  <si>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 xml:space="preserve">Заместитель главы Славянского                                                городского поселения Славянского                                      района по экономике, финансам и бюджету </t>
  </si>
  <si>
    <t>Е.Н.Кошель</t>
  </si>
  <si>
    <t>Плодоовощные консервы, млн.усл.банок</t>
  </si>
  <si>
    <t>в том числе с твердым покрытием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</si>
  <si>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</si>
  <si>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</si>
  <si>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Обеспеченность населения объектами общественного питания, кв. м на 1 тыс. населения</t>
  </si>
  <si>
    <t>Обеспеченность населения объектами розничной торговли, кв. м на 1 тыс. населения</t>
  </si>
  <si>
    <t>Протяженность автомобильных дорог местного значения, км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</si>
  <si>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</si>
  <si>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обеспеченность спортивными сооружениям, кв. м на 1 тыс. населения</t>
  </si>
  <si>
    <t>в том числе индивидуальных предпринимателей</t>
  </si>
  <si>
    <t>Выпуск товаров и услуг по полному кругу предприятий транспорта и связи, всего, тыс. руб.</t>
  </si>
  <si>
    <t xml:space="preserve">Славянского городского поселения </t>
  </si>
  <si>
    <t xml:space="preserve">             к постановлению администрации</t>
  </si>
  <si>
    <t xml:space="preserve">                Славянского района</t>
  </si>
  <si>
    <t xml:space="preserve">                                                                                                        ПРИЛОЖЕНИЕ </t>
  </si>
  <si>
    <t xml:space="preserve"> социально-экономического развития Славянского городского поселения       Славянского района за январь-сентябрь 2014 года</t>
  </si>
  <si>
    <t>январь-сентябрь 2014 года</t>
  </si>
  <si>
    <t xml:space="preserve">                от 07.11.2014                   №  977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</si>
</sst>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164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3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4" fillId="33" borderId="0" xfId="0" applyNumberFormat="1" applyFont="1" applyFill="1" applyAlignment="1">
      <alignment/>
    </xf>
    <xf numFmtId="164" fontId="6" fillId="33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65" fontId="6" fillId="33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24">
      <selection activeCell="G108" sqref="G108"/>
    </sheetView>
  </sheetViews>
  <sheetFormatPr defaultColWidth="9.140625" defaultRowHeight="15"/>
  <cols>
    <col min="1" max="1" width="43.57421875" style="17" customWidth="1"/>
    <col min="2" max="2" width="16.28125" style="17" customWidth="1"/>
    <col min="3" max="3" width="17.57421875" style="26" customWidth="1"/>
    <col min="4" max="4" width="15.28125" style="18" customWidth="1"/>
  </cols>
  <sheetData>
    <row r="1" spans="1:4" ht="18.75">
      <c r="A1" s="21" t="s">
        <v>121</v>
      </c>
      <c r="B1" s="21"/>
      <c r="C1" s="22"/>
      <c r="D1" s="21"/>
    </row>
    <row r="2" spans="1:4" ht="18.75">
      <c r="A2" s="21"/>
      <c r="B2" s="40" t="s">
        <v>119</v>
      </c>
      <c r="C2" s="40"/>
      <c r="D2" s="40"/>
    </row>
    <row r="3" spans="1:4" ht="18.75">
      <c r="A3" s="43" t="s">
        <v>118</v>
      </c>
      <c r="B3" s="43"/>
      <c r="C3" s="43"/>
      <c r="D3" s="43"/>
    </row>
    <row r="4" spans="1:4" ht="18.75">
      <c r="A4" s="21" t="s">
        <v>0</v>
      </c>
      <c r="B4" s="40" t="s">
        <v>120</v>
      </c>
      <c r="C4" s="40"/>
      <c r="D4" s="40"/>
    </row>
    <row r="5" spans="1:4" ht="18.75">
      <c r="A5" s="21" t="s">
        <v>1</v>
      </c>
      <c r="B5" s="40" t="s">
        <v>124</v>
      </c>
      <c r="C5" s="40"/>
      <c r="D5" s="40"/>
    </row>
    <row r="6" spans="1:4" ht="15.75">
      <c r="A6" s="1"/>
      <c r="B6" s="1"/>
      <c r="C6" s="23"/>
      <c r="D6" s="2"/>
    </row>
    <row r="7" spans="1:4" ht="24" customHeight="1">
      <c r="A7" s="35" t="s">
        <v>2</v>
      </c>
      <c r="B7" s="35"/>
      <c r="C7" s="35"/>
      <c r="D7" s="35"/>
    </row>
    <row r="8" spans="1:4" ht="20.25" customHeight="1">
      <c r="A8" s="41" t="s">
        <v>122</v>
      </c>
      <c r="B8" s="41"/>
      <c r="C8" s="41"/>
      <c r="D8" s="41"/>
    </row>
    <row r="9" spans="1:4" ht="15">
      <c r="A9" s="41"/>
      <c r="B9" s="41"/>
      <c r="C9" s="41"/>
      <c r="D9" s="41"/>
    </row>
    <row r="10" spans="1:4" ht="15.75">
      <c r="A10" s="1"/>
      <c r="B10" s="1"/>
      <c r="C10" s="24"/>
      <c r="D10" s="3"/>
    </row>
    <row r="11" spans="1:4" ht="31.5">
      <c r="A11" s="38" t="s">
        <v>3</v>
      </c>
      <c r="B11" s="28" t="s">
        <v>4</v>
      </c>
      <c r="C11" s="29" t="s">
        <v>123</v>
      </c>
      <c r="D11" s="39" t="s">
        <v>5</v>
      </c>
    </row>
    <row r="12" spans="1:4" ht="31.5">
      <c r="A12" s="38"/>
      <c r="B12" s="28" t="s">
        <v>6</v>
      </c>
      <c r="C12" s="30" t="s">
        <v>7</v>
      </c>
      <c r="D12" s="39"/>
    </row>
    <row r="13" spans="1:4" ht="31.5">
      <c r="A13" s="5" t="s">
        <v>8</v>
      </c>
      <c r="B13" s="4">
        <v>65.3</v>
      </c>
      <c r="C13" s="32">
        <v>65.115</v>
      </c>
      <c r="D13" s="27">
        <f>C13/B13*100</f>
        <v>99.7166921898928</v>
      </c>
    </row>
    <row r="14" spans="1:4" ht="31.5">
      <c r="A14" s="5" t="s">
        <v>9</v>
      </c>
      <c r="B14" s="4">
        <v>12025</v>
      </c>
      <c r="C14" s="4">
        <v>12591.9</v>
      </c>
      <c r="D14" s="6">
        <f aca="true" t="shared" si="0" ref="D14:D58">C14/B14*100</f>
        <v>104.71434511434512</v>
      </c>
    </row>
    <row r="15" spans="1:4" ht="31.5">
      <c r="A15" s="5" t="s">
        <v>10</v>
      </c>
      <c r="B15" s="31">
        <v>36994</v>
      </c>
      <c r="C15" s="31">
        <v>36967</v>
      </c>
      <c r="D15" s="6">
        <f t="shared" si="0"/>
        <v>99.9270151916527</v>
      </c>
    </row>
    <row r="16" spans="1:4" ht="31.5">
      <c r="A16" s="5" t="s">
        <v>11</v>
      </c>
      <c r="B16" s="31">
        <v>36714</v>
      </c>
      <c r="C16" s="31">
        <v>36667</v>
      </c>
      <c r="D16" s="6">
        <f t="shared" si="0"/>
        <v>99.87198343955984</v>
      </c>
    </row>
    <row r="17" spans="1:4" ht="47.25">
      <c r="A17" s="7" t="s">
        <v>12</v>
      </c>
      <c r="B17" s="32">
        <v>20.02</v>
      </c>
      <c r="C17" s="32">
        <v>20.666</v>
      </c>
      <c r="D17" s="6">
        <f t="shared" si="0"/>
        <v>103.22677322677323</v>
      </c>
    </row>
    <row r="18" spans="1:4" ht="31.5">
      <c r="A18" s="5" t="s">
        <v>13</v>
      </c>
      <c r="B18" s="4">
        <v>280</v>
      </c>
      <c r="C18" s="4">
        <v>171</v>
      </c>
      <c r="D18" s="6">
        <f t="shared" si="0"/>
        <v>61.07142857142858</v>
      </c>
    </row>
    <row r="19" spans="1:4" ht="47.25">
      <c r="A19" s="5" t="s">
        <v>14</v>
      </c>
      <c r="B19" s="4">
        <v>0.4</v>
      </c>
      <c r="C19" s="4">
        <v>0.5</v>
      </c>
      <c r="D19" s="6">
        <f t="shared" si="0"/>
        <v>125</v>
      </c>
    </row>
    <row r="20" spans="1:4" ht="31.5">
      <c r="A20" s="7" t="s">
        <v>15</v>
      </c>
      <c r="B20" s="31">
        <v>623405</v>
      </c>
      <c r="C20" s="31">
        <v>449798</v>
      </c>
      <c r="D20" s="6">
        <f t="shared" si="0"/>
        <v>72.15181142275085</v>
      </c>
    </row>
    <row r="21" spans="1:4" ht="15.75">
      <c r="A21" s="7" t="s">
        <v>16</v>
      </c>
      <c r="B21" s="31">
        <v>16433</v>
      </c>
      <c r="C21" s="31">
        <v>132245</v>
      </c>
      <c r="D21" s="6">
        <f t="shared" si="0"/>
        <v>804.7526318992273</v>
      </c>
    </row>
    <row r="22" spans="1:4" ht="15.75">
      <c r="A22" s="7" t="s">
        <v>17</v>
      </c>
      <c r="B22" s="31">
        <v>606972</v>
      </c>
      <c r="C22" s="31">
        <f>C20-C21</f>
        <v>317553</v>
      </c>
      <c r="D22" s="6">
        <f t="shared" si="0"/>
        <v>52.3175698384769</v>
      </c>
    </row>
    <row r="23" spans="1:4" ht="15.75">
      <c r="A23" s="7" t="s">
        <v>18</v>
      </c>
      <c r="B23" s="31">
        <v>6238639</v>
      </c>
      <c r="C23" s="31">
        <v>4841721</v>
      </c>
      <c r="D23" s="6">
        <f t="shared" si="0"/>
        <v>77.6086098265984</v>
      </c>
    </row>
    <row r="24" spans="1:4" ht="31.5">
      <c r="A24" s="7" t="s">
        <v>19</v>
      </c>
      <c r="B24" s="31">
        <v>634950</v>
      </c>
      <c r="C24" s="31">
        <v>296884</v>
      </c>
      <c r="D24" s="6">
        <f t="shared" si="0"/>
        <v>46.75706748562879</v>
      </c>
    </row>
    <row r="25" spans="1:4" ht="39.75" customHeight="1">
      <c r="A25" s="7" t="s">
        <v>20</v>
      </c>
      <c r="B25" s="31">
        <v>13490800</v>
      </c>
      <c r="C25" s="31">
        <v>16149220</v>
      </c>
      <c r="D25" s="6">
        <f t="shared" si="0"/>
        <v>119.70542888486968</v>
      </c>
    </row>
    <row r="26" spans="1:4" ht="31.5">
      <c r="A26" s="8" t="s">
        <v>21</v>
      </c>
      <c r="B26" s="31">
        <v>1914300</v>
      </c>
      <c r="C26" s="31">
        <v>593171</v>
      </c>
      <c r="D26" s="6">
        <f t="shared" si="0"/>
        <v>30.98631353497362</v>
      </c>
    </row>
    <row r="27" spans="1:4" ht="15.75">
      <c r="A27" s="36" t="s">
        <v>22</v>
      </c>
      <c r="B27" s="37"/>
      <c r="C27" s="37"/>
      <c r="D27" s="37"/>
    </row>
    <row r="28" spans="1:4" ht="15.75">
      <c r="A28" s="7" t="s">
        <v>23</v>
      </c>
      <c r="B28" s="10">
        <v>11.52</v>
      </c>
      <c r="C28" s="34">
        <v>5.84</v>
      </c>
      <c r="D28" s="6">
        <f t="shared" si="0"/>
        <v>50.69444444444444</v>
      </c>
    </row>
    <row r="29" spans="1:4" ht="15.75">
      <c r="A29" s="7" t="s">
        <v>24</v>
      </c>
      <c r="B29" s="10">
        <v>0.3</v>
      </c>
      <c r="C29" s="34">
        <v>0.102</v>
      </c>
      <c r="D29" s="6">
        <f t="shared" si="0"/>
        <v>34</v>
      </c>
    </row>
    <row r="30" spans="1:4" ht="15.75">
      <c r="A30" s="7" t="s">
        <v>107</v>
      </c>
      <c r="B30" s="10">
        <v>110</v>
      </c>
      <c r="C30" s="34">
        <v>129.5</v>
      </c>
      <c r="D30" s="6">
        <f t="shared" si="0"/>
        <v>117.72727272727272</v>
      </c>
    </row>
    <row r="31" spans="1:4" ht="15.75">
      <c r="A31" s="7" t="s">
        <v>25</v>
      </c>
      <c r="B31" s="10">
        <v>23</v>
      </c>
      <c r="C31" s="34">
        <v>21.141</v>
      </c>
      <c r="D31" s="6">
        <f t="shared" si="0"/>
        <v>91.91739130434782</v>
      </c>
    </row>
    <row r="32" spans="1:4" ht="15.75">
      <c r="A32" s="7" t="s">
        <v>26</v>
      </c>
      <c r="B32" s="10">
        <v>1.17</v>
      </c>
      <c r="C32" s="34">
        <v>0.781</v>
      </c>
      <c r="D32" s="6">
        <f t="shared" si="0"/>
        <v>66.75213675213676</v>
      </c>
    </row>
    <row r="33" spans="1:4" ht="15.75">
      <c r="A33" s="7" t="s">
        <v>27</v>
      </c>
      <c r="B33" s="10">
        <v>0.51</v>
      </c>
      <c r="C33" s="34">
        <v>0.368</v>
      </c>
      <c r="D33" s="6">
        <f t="shared" si="0"/>
        <v>72.15686274509804</v>
      </c>
    </row>
    <row r="34" spans="1:4" ht="15.75">
      <c r="A34" s="7" t="s">
        <v>28</v>
      </c>
      <c r="B34" s="10">
        <v>111.7</v>
      </c>
      <c r="C34" s="34">
        <v>6.212</v>
      </c>
      <c r="D34" s="6">
        <f t="shared" si="0"/>
        <v>5.561324977618621</v>
      </c>
    </row>
    <row r="35" spans="1:4" ht="15.75">
      <c r="A35" s="7" t="s">
        <v>29</v>
      </c>
      <c r="B35" s="10">
        <v>22.8</v>
      </c>
      <c r="C35" s="34">
        <v>14.023</v>
      </c>
      <c r="D35" s="6">
        <f t="shared" si="0"/>
        <v>61.50438596491228</v>
      </c>
    </row>
    <row r="36" spans="1:4" ht="15.75">
      <c r="A36" s="7" t="s">
        <v>30</v>
      </c>
      <c r="B36" s="10">
        <v>110</v>
      </c>
      <c r="C36" s="34">
        <v>93.8</v>
      </c>
      <c r="D36" s="6">
        <f t="shared" si="0"/>
        <v>85.27272727272727</v>
      </c>
    </row>
    <row r="37" spans="1:4" ht="15.75">
      <c r="A37" s="7" t="s">
        <v>31</v>
      </c>
      <c r="B37" s="10">
        <v>2287.6</v>
      </c>
      <c r="C37" s="34">
        <v>1618.55</v>
      </c>
      <c r="D37" s="6">
        <f t="shared" si="0"/>
        <v>70.75319111732821</v>
      </c>
    </row>
    <row r="38" spans="1:4" ht="15.75">
      <c r="A38" s="7" t="s">
        <v>32</v>
      </c>
      <c r="B38" s="10">
        <v>190.2</v>
      </c>
      <c r="C38" s="34">
        <v>120</v>
      </c>
      <c r="D38" s="6">
        <f t="shared" si="0"/>
        <v>63.09148264984228</v>
      </c>
    </row>
    <row r="39" spans="1:4" ht="15.75">
      <c r="A39" s="7" t="s">
        <v>33</v>
      </c>
      <c r="B39" s="10">
        <v>300</v>
      </c>
      <c r="C39" s="34">
        <v>468</v>
      </c>
      <c r="D39" s="6">
        <f t="shared" si="0"/>
        <v>156</v>
      </c>
    </row>
    <row r="40" spans="1:4" ht="47.25">
      <c r="A40" s="7" t="s">
        <v>34</v>
      </c>
      <c r="B40" s="10">
        <v>0.8</v>
      </c>
      <c r="C40" s="34">
        <v>0.8</v>
      </c>
      <c r="D40" s="6">
        <f t="shared" si="0"/>
        <v>100</v>
      </c>
    </row>
    <row r="41" spans="1:4" ht="31.5">
      <c r="A41" s="7" t="s">
        <v>35</v>
      </c>
      <c r="B41" s="10">
        <v>115</v>
      </c>
      <c r="C41" s="34">
        <v>99.7</v>
      </c>
      <c r="D41" s="6">
        <f t="shared" si="0"/>
        <v>86.69565217391305</v>
      </c>
    </row>
    <row r="42" spans="1:4" ht="31.5">
      <c r="A42" s="7" t="s">
        <v>36</v>
      </c>
      <c r="B42" s="10">
        <v>21.6</v>
      </c>
      <c r="C42" s="34">
        <v>9.78</v>
      </c>
      <c r="D42" s="6">
        <f t="shared" si="0"/>
        <v>45.27777777777777</v>
      </c>
    </row>
    <row r="43" spans="1:4" ht="31.5">
      <c r="A43" s="7" t="s">
        <v>37</v>
      </c>
      <c r="B43" s="10">
        <v>1</v>
      </c>
      <c r="C43" s="34">
        <v>0.92</v>
      </c>
      <c r="D43" s="6">
        <f t="shared" si="0"/>
        <v>92</v>
      </c>
    </row>
    <row r="44" spans="1:6" ht="31.5">
      <c r="A44" s="11" t="s">
        <v>38</v>
      </c>
      <c r="B44" s="10">
        <v>889000</v>
      </c>
      <c r="C44" s="10">
        <v>755650</v>
      </c>
      <c r="D44" s="6">
        <f t="shared" si="0"/>
        <v>85</v>
      </c>
      <c r="F44" s="20"/>
    </row>
    <row r="45" spans="1:4" ht="31.5">
      <c r="A45" s="12" t="s">
        <v>39</v>
      </c>
      <c r="B45" s="10">
        <v>675000</v>
      </c>
      <c r="C45" s="10">
        <v>567400</v>
      </c>
      <c r="D45" s="6">
        <f t="shared" si="0"/>
        <v>84.05925925925925</v>
      </c>
    </row>
    <row r="46" spans="1:4" ht="15.75">
      <c r="A46" s="12" t="s">
        <v>40</v>
      </c>
      <c r="B46" s="10">
        <v>214000</v>
      </c>
      <c r="C46" s="10">
        <v>176000</v>
      </c>
      <c r="D46" s="6">
        <f>C46/B46*100</f>
        <v>82.2429906542056</v>
      </c>
    </row>
    <row r="47" spans="1:4" ht="15.75">
      <c r="A47" s="36"/>
      <c r="B47" s="37"/>
      <c r="C47" s="37"/>
      <c r="D47" s="37"/>
    </row>
    <row r="48" spans="1:4" ht="15.75">
      <c r="A48" s="7" t="s">
        <v>41</v>
      </c>
      <c r="B48" s="10">
        <v>2</v>
      </c>
      <c r="C48" s="25">
        <v>2.05</v>
      </c>
      <c r="D48" s="6">
        <f t="shared" si="0"/>
        <v>102.49999999999999</v>
      </c>
    </row>
    <row r="49" spans="1:4" ht="31.5">
      <c r="A49" s="12" t="s">
        <v>42</v>
      </c>
      <c r="B49" s="10">
        <v>2</v>
      </c>
      <c r="C49" s="25">
        <v>2.05</v>
      </c>
      <c r="D49" s="6">
        <f t="shared" si="0"/>
        <v>102.49999999999999</v>
      </c>
    </row>
    <row r="50" spans="1:4" ht="15.75">
      <c r="A50" s="7" t="s">
        <v>43</v>
      </c>
      <c r="B50" s="10">
        <v>4.2</v>
      </c>
      <c r="C50" s="25">
        <v>3.7</v>
      </c>
      <c r="D50" s="6">
        <f t="shared" si="0"/>
        <v>88.09523809523809</v>
      </c>
    </row>
    <row r="51" spans="1:4" ht="31.5">
      <c r="A51" s="12" t="s">
        <v>42</v>
      </c>
      <c r="B51" s="10">
        <v>4.2</v>
      </c>
      <c r="C51" s="25">
        <v>3.7</v>
      </c>
      <c r="D51" s="6">
        <f t="shared" si="0"/>
        <v>88.09523809523809</v>
      </c>
    </row>
    <row r="52" spans="1:4" ht="15.75">
      <c r="A52" s="11" t="s">
        <v>44</v>
      </c>
      <c r="B52" s="10">
        <v>0.5</v>
      </c>
      <c r="C52" s="10">
        <v>0.4</v>
      </c>
      <c r="D52" s="6">
        <f t="shared" si="0"/>
        <v>80</v>
      </c>
    </row>
    <row r="53" spans="1:4" ht="31.5">
      <c r="A53" s="12" t="s">
        <v>42</v>
      </c>
      <c r="B53" s="10">
        <v>0.5</v>
      </c>
      <c r="C53" s="10">
        <v>0.4</v>
      </c>
      <c r="D53" s="6">
        <f t="shared" si="0"/>
        <v>80</v>
      </c>
    </row>
    <row r="54" spans="1:4" ht="15.75">
      <c r="A54" s="7" t="s">
        <v>45</v>
      </c>
      <c r="B54" s="10">
        <v>0.1</v>
      </c>
      <c r="C54" s="10">
        <v>0.07</v>
      </c>
      <c r="D54" s="6">
        <f>C54/B54*100</f>
        <v>70</v>
      </c>
    </row>
    <row r="55" spans="1:4" ht="31.5">
      <c r="A55" s="12" t="s">
        <v>42</v>
      </c>
      <c r="B55" s="10">
        <v>0.1</v>
      </c>
      <c r="C55" s="10">
        <v>0.07</v>
      </c>
      <c r="D55" s="6">
        <f>C55/B55*100</f>
        <v>70</v>
      </c>
    </row>
    <row r="56" spans="1:4" ht="31.5">
      <c r="A56" s="7" t="s">
        <v>46</v>
      </c>
      <c r="B56" s="10">
        <v>9.6</v>
      </c>
      <c r="C56" s="10">
        <v>7.16</v>
      </c>
      <c r="D56" s="6">
        <f t="shared" si="0"/>
        <v>74.58333333333333</v>
      </c>
    </row>
    <row r="57" spans="1:4" ht="31.5">
      <c r="A57" s="12" t="s">
        <v>42</v>
      </c>
      <c r="B57" s="10">
        <v>0.1</v>
      </c>
      <c r="C57" s="10">
        <v>0.06</v>
      </c>
      <c r="D57" s="6">
        <f t="shared" si="0"/>
        <v>60</v>
      </c>
    </row>
    <row r="58" spans="1:4" ht="15.75">
      <c r="A58" s="7" t="s">
        <v>47</v>
      </c>
      <c r="B58" s="10">
        <v>0.7</v>
      </c>
      <c r="C58" s="10">
        <v>0.52</v>
      </c>
      <c r="D58" s="6">
        <f t="shared" si="0"/>
        <v>74.28571428571429</v>
      </c>
    </row>
    <row r="59" spans="1:4" ht="31.5">
      <c r="A59" s="12" t="s">
        <v>42</v>
      </c>
      <c r="B59" s="10">
        <v>0.45</v>
      </c>
      <c r="C59" s="10">
        <v>0.4</v>
      </c>
      <c r="D59" s="6">
        <f aca="true" t="shared" si="1" ref="D59:D103">C59/B59*100</f>
        <v>88.8888888888889</v>
      </c>
    </row>
    <row r="60" spans="1:4" ht="15.75">
      <c r="A60" s="7" t="s">
        <v>48</v>
      </c>
      <c r="B60" s="10">
        <v>2000</v>
      </c>
      <c r="C60" s="33">
        <v>1500</v>
      </c>
      <c r="D60" s="6">
        <f t="shared" si="1"/>
        <v>75</v>
      </c>
    </row>
    <row r="61" spans="1:4" ht="31.5">
      <c r="A61" s="12" t="s">
        <v>42</v>
      </c>
      <c r="B61" s="10">
        <v>2000</v>
      </c>
      <c r="C61" s="33">
        <v>1500</v>
      </c>
      <c r="D61" s="6">
        <f t="shared" si="1"/>
        <v>75</v>
      </c>
    </row>
    <row r="62" spans="1:4" ht="15.75">
      <c r="A62" s="36" t="s">
        <v>49</v>
      </c>
      <c r="B62" s="37"/>
      <c r="C62" s="37"/>
      <c r="D62" s="37"/>
    </row>
    <row r="63" spans="1:4" ht="15.75">
      <c r="A63" s="7" t="s">
        <v>50</v>
      </c>
      <c r="B63" s="33">
        <v>230</v>
      </c>
      <c r="C63" s="33">
        <v>209</v>
      </c>
      <c r="D63" s="6">
        <f t="shared" si="1"/>
        <v>90.8695652173913</v>
      </c>
    </row>
    <row r="64" spans="1:4" ht="31.5">
      <c r="A64" s="12" t="s">
        <v>42</v>
      </c>
      <c r="B64" s="33">
        <v>107</v>
      </c>
      <c r="C64" s="33">
        <v>99</v>
      </c>
      <c r="D64" s="6">
        <f t="shared" si="1"/>
        <v>92.5233644859813</v>
      </c>
    </row>
    <row r="65" spans="1:4" ht="31.5">
      <c r="A65" s="13" t="s">
        <v>51</v>
      </c>
      <c r="B65" s="33">
        <v>123</v>
      </c>
      <c r="C65" s="33">
        <v>124</v>
      </c>
      <c r="D65" s="6">
        <f t="shared" si="1"/>
        <v>100.8130081300813</v>
      </c>
    </row>
    <row r="66" spans="1:4" ht="15.75">
      <c r="A66" s="7" t="s">
        <v>52</v>
      </c>
      <c r="B66" s="33">
        <v>0</v>
      </c>
      <c r="C66" s="33">
        <v>0</v>
      </c>
      <c r="D66" s="6">
        <v>0</v>
      </c>
    </row>
    <row r="67" spans="1:4" ht="31.5">
      <c r="A67" s="12" t="s">
        <v>42</v>
      </c>
      <c r="B67" s="33">
        <v>0</v>
      </c>
      <c r="C67" s="33">
        <v>0</v>
      </c>
      <c r="D67" s="6">
        <v>0</v>
      </c>
    </row>
    <row r="68" spans="1:4" ht="15.75">
      <c r="A68" s="7" t="s">
        <v>53</v>
      </c>
      <c r="B68" s="33">
        <v>81</v>
      </c>
      <c r="C68" s="33">
        <v>57</v>
      </c>
      <c r="D68" s="6">
        <f t="shared" si="1"/>
        <v>70.37037037037037</v>
      </c>
    </row>
    <row r="69" spans="1:4" ht="15.75">
      <c r="A69" s="7" t="s">
        <v>54</v>
      </c>
      <c r="B69" s="33">
        <v>950</v>
      </c>
      <c r="C69" s="33">
        <v>785</v>
      </c>
      <c r="D69" s="6">
        <f t="shared" si="1"/>
        <v>82.63157894736842</v>
      </c>
    </row>
    <row r="70" spans="1:4" ht="15.75">
      <c r="A70" s="14" t="s">
        <v>55</v>
      </c>
      <c r="B70" s="33">
        <v>9213450</v>
      </c>
      <c r="C70" s="33">
        <v>6610000</v>
      </c>
      <c r="D70" s="6">
        <f t="shared" si="1"/>
        <v>71.74294102643418</v>
      </c>
    </row>
    <row r="71" spans="1:4" ht="15.75">
      <c r="A71" s="14" t="s">
        <v>56</v>
      </c>
      <c r="B71" s="10">
        <v>415038</v>
      </c>
      <c r="C71" s="10">
        <v>311900</v>
      </c>
      <c r="D71" s="6">
        <f t="shared" si="1"/>
        <v>75.1497453245245</v>
      </c>
    </row>
    <row r="72" spans="1:4" ht="31.5">
      <c r="A72" s="14" t="s">
        <v>57</v>
      </c>
      <c r="B72" s="10">
        <v>2972236</v>
      </c>
      <c r="C72" s="10">
        <v>2000300</v>
      </c>
      <c r="D72" s="6">
        <f t="shared" si="1"/>
        <v>67.29950111633127</v>
      </c>
    </row>
    <row r="73" spans="1:4" ht="63">
      <c r="A73" s="14" t="s">
        <v>58</v>
      </c>
      <c r="B73" s="10">
        <v>40880</v>
      </c>
      <c r="C73" s="10">
        <v>29660</v>
      </c>
      <c r="D73" s="6">
        <f t="shared" si="1"/>
        <v>72.55381604696673</v>
      </c>
    </row>
    <row r="74" spans="1:4" ht="47.25">
      <c r="A74" s="14" t="s">
        <v>117</v>
      </c>
      <c r="B74" s="10">
        <v>3429020</v>
      </c>
      <c r="C74" s="10">
        <v>2071750</v>
      </c>
      <c r="D74" s="6">
        <f t="shared" si="1"/>
        <v>60.41813696041435</v>
      </c>
    </row>
    <row r="75" spans="1:4" ht="47.25">
      <c r="A75" s="14" t="s">
        <v>59</v>
      </c>
      <c r="B75" s="10">
        <v>1311300</v>
      </c>
      <c r="C75" s="10">
        <v>610477</v>
      </c>
      <c r="D75" s="6">
        <f t="shared" si="1"/>
        <v>46.55509799435675</v>
      </c>
    </row>
    <row r="76" spans="1:4" ht="47.25">
      <c r="A76" s="14" t="s">
        <v>60</v>
      </c>
      <c r="B76" s="10">
        <v>1525100</v>
      </c>
      <c r="C76" s="10">
        <v>203297</v>
      </c>
      <c r="D76" s="6">
        <f t="shared" si="1"/>
        <v>13.3300767162809</v>
      </c>
    </row>
    <row r="77" spans="1:4" ht="15.75">
      <c r="A77" s="36" t="s">
        <v>61</v>
      </c>
      <c r="B77" s="37"/>
      <c r="C77" s="37"/>
      <c r="D77" s="37"/>
    </row>
    <row r="78" spans="1:4" ht="31.5">
      <c r="A78" s="7" t="s">
        <v>62</v>
      </c>
      <c r="B78" s="9">
        <v>2.55</v>
      </c>
      <c r="C78" s="10">
        <v>2.67</v>
      </c>
      <c r="D78" s="6">
        <f t="shared" si="1"/>
        <v>104.70588235294119</v>
      </c>
    </row>
    <row r="79" spans="1:4" ht="34.5" customHeight="1">
      <c r="A79" s="15" t="s">
        <v>63</v>
      </c>
      <c r="B79" s="9"/>
      <c r="C79" s="10"/>
      <c r="D79" s="6"/>
    </row>
    <row r="80" spans="1:4" ht="15.75">
      <c r="A80" s="7" t="s">
        <v>64</v>
      </c>
      <c r="B80" s="9">
        <v>6.9</v>
      </c>
      <c r="C80" s="10">
        <v>6.9</v>
      </c>
      <c r="D80" s="6">
        <f t="shared" si="1"/>
        <v>100</v>
      </c>
    </row>
    <row r="81" spans="1:4" ht="31.5">
      <c r="A81" s="7" t="s">
        <v>65</v>
      </c>
      <c r="B81" s="9">
        <v>0.88</v>
      </c>
      <c r="C81" s="10">
        <v>0.84</v>
      </c>
      <c r="D81" s="6">
        <f t="shared" si="1"/>
        <v>95.45454545454545</v>
      </c>
    </row>
    <row r="82" spans="1:4" ht="31.5">
      <c r="A82" s="7" t="s">
        <v>66</v>
      </c>
      <c r="B82" s="9">
        <v>1.8</v>
      </c>
      <c r="C82" s="10">
        <v>2</v>
      </c>
      <c r="D82" s="6">
        <f t="shared" si="1"/>
        <v>111.11111111111111</v>
      </c>
    </row>
    <row r="83" spans="1:4" ht="31.5">
      <c r="A83" s="7" t="s">
        <v>67</v>
      </c>
      <c r="B83" s="9">
        <v>2.2</v>
      </c>
      <c r="C83" s="10">
        <v>2.3</v>
      </c>
      <c r="D83" s="6">
        <f t="shared" si="1"/>
        <v>104.54545454545452</v>
      </c>
    </row>
    <row r="84" spans="1:4" ht="15.75">
      <c r="A84" s="15" t="s">
        <v>68</v>
      </c>
      <c r="B84" s="9"/>
      <c r="C84" s="10"/>
      <c r="D84" s="6"/>
    </row>
    <row r="85" spans="1:4" ht="31.5">
      <c r="A85" s="7" t="s">
        <v>66</v>
      </c>
      <c r="B85" s="9">
        <v>0.5</v>
      </c>
      <c r="C85" s="10">
        <v>0.68</v>
      </c>
      <c r="D85" s="6">
        <f t="shared" si="1"/>
        <v>136</v>
      </c>
    </row>
    <row r="86" spans="1:4" ht="31.5">
      <c r="A86" s="12" t="s">
        <v>67</v>
      </c>
      <c r="B86" s="9">
        <v>0.33</v>
      </c>
      <c r="C86" s="10">
        <v>0.46</v>
      </c>
      <c r="D86" s="6">
        <f t="shared" si="1"/>
        <v>139.3939393939394</v>
      </c>
    </row>
    <row r="87" spans="1:4" ht="63">
      <c r="A87" s="7" t="s">
        <v>69</v>
      </c>
      <c r="B87" s="6">
        <v>65</v>
      </c>
      <c r="C87" s="10">
        <v>61</v>
      </c>
      <c r="D87" s="6">
        <f t="shared" si="1"/>
        <v>93.84615384615384</v>
      </c>
    </row>
    <row r="88" spans="1:4" ht="15.75">
      <c r="A88" s="15" t="s">
        <v>70</v>
      </c>
      <c r="B88" s="9"/>
      <c r="C88" s="9"/>
      <c r="D88" s="6"/>
    </row>
    <row r="89" spans="1:4" ht="31.5">
      <c r="A89" s="7" t="s">
        <v>71</v>
      </c>
      <c r="B89" s="10">
        <v>51</v>
      </c>
      <c r="C89" s="34">
        <v>30.757</v>
      </c>
      <c r="D89" s="6">
        <f t="shared" si="1"/>
        <v>60.3078431372549</v>
      </c>
    </row>
    <row r="90" spans="1:4" ht="47.25">
      <c r="A90" s="7" t="s">
        <v>72</v>
      </c>
      <c r="B90" s="10">
        <v>51</v>
      </c>
      <c r="C90" s="34">
        <v>24.926</v>
      </c>
      <c r="D90" s="6">
        <f t="shared" si="1"/>
        <v>48.87450980392157</v>
      </c>
    </row>
    <row r="91" spans="1:4" ht="47.25">
      <c r="A91" s="7" t="s">
        <v>73</v>
      </c>
      <c r="B91" s="10">
        <v>22.9</v>
      </c>
      <c r="C91" s="34">
        <v>22.79</v>
      </c>
      <c r="D91" s="6">
        <f t="shared" si="1"/>
        <v>99.51965065502183</v>
      </c>
    </row>
    <row r="92" spans="1:4" ht="15.75">
      <c r="A92" s="36" t="s">
        <v>74</v>
      </c>
      <c r="B92" s="37"/>
      <c r="C92" s="37"/>
      <c r="D92" s="37"/>
    </row>
    <row r="93" spans="1:4" ht="31.5">
      <c r="A93" s="7" t="s">
        <v>75</v>
      </c>
      <c r="B93" s="10">
        <v>10.6</v>
      </c>
      <c r="C93" s="10">
        <v>10</v>
      </c>
      <c r="D93" s="6">
        <f t="shared" si="1"/>
        <v>94.33962264150944</v>
      </c>
    </row>
    <row r="94" spans="1:4" ht="15.75">
      <c r="A94" s="7" t="s">
        <v>76</v>
      </c>
      <c r="B94" s="10">
        <v>690</v>
      </c>
      <c r="C94" s="10">
        <v>648</v>
      </c>
      <c r="D94" s="6">
        <f t="shared" si="1"/>
        <v>93.91304347826087</v>
      </c>
    </row>
    <row r="95" spans="1:4" ht="47.25">
      <c r="A95" s="7" t="s">
        <v>77</v>
      </c>
      <c r="B95" s="10">
        <v>22.5</v>
      </c>
      <c r="C95" s="10">
        <v>22</v>
      </c>
      <c r="D95" s="6">
        <f t="shared" si="1"/>
        <v>97.77777777777777</v>
      </c>
    </row>
    <row r="96" spans="1:4" ht="15.75">
      <c r="A96" s="7" t="s">
        <v>78</v>
      </c>
      <c r="B96" s="10">
        <v>3.5</v>
      </c>
      <c r="C96" s="10">
        <v>3.14</v>
      </c>
      <c r="D96" s="6">
        <f t="shared" si="1"/>
        <v>89.71428571428571</v>
      </c>
    </row>
    <row r="97" spans="1:4" ht="31.5">
      <c r="A97" s="7" t="s">
        <v>79</v>
      </c>
      <c r="B97" s="10">
        <v>9</v>
      </c>
      <c r="C97" s="10">
        <v>8.6</v>
      </c>
      <c r="D97" s="6">
        <f t="shared" si="1"/>
        <v>95.55555555555554</v>
      </c>
    </row>
    <row r="98" spans="1:4" ht="31.5">
      <c r="A98" s="7" t="s">
        <v>115</v>
      </c>
      <c r="B98" s="10">
        <v>1239</v>
      </c>
      <c r="C98" s="10">
        <v>1239</v>
      </c>
      <c r="D98" s="6">
        <f>C98/B98*100</f>
        <v>100</v>
      </c>
    </row>
    <row r="99" spans="1:4" ht="47.25">
      <c r="A99" s="7" t="s">
        <v>80</v>
      </c>
      <c r="B99" s="10"/>
      <c r="C99" s="10"/>
      <c r="D99" s="6"/>
    </row>
    <row r="100" spans="1:4" ht="47.25">
      <c r="A100" s="7" t="s">
        <v>81</v>
      </c>
      <c r="B100" s="10">
        <v>440</v>
      </c>
      <c r="C100" s="10">
        <v>392.5</v>
      </c>
      <c r="D100" s="6">
        <f t="shared" si="1"/>
        <v>89.20454545454545</v>
      </c>
    </row>
    <row r="101" spans="1:4" ht="31.5">
      <c r="A101" s="7" t="s">
        <v>82</v>
      </c>
      <c r="B101" s="10">
        <v>2161</v>
      </c>
      <c r="C101" s="10">
        <v>2249</v>
      </c>
      <c r="D101" s="6">
        <f t="shared" si="1"/>
        <v>104.07218880148079</v>
      </c>
    </row>
    <row r="102" spans="1:4" ht="47.25">
      <c r="A102" s="7" t="s">
        <v>83</v>
      </c>
      <c r="B102" s="10">
        <v>2100</v>
      </c>
      <c r="C102" s="10">
        <v>1612</v>
      </c>
      <c r="D102" s="6">
        <f t="shared" si="1"/>
        <v>76.76190476190476</v>
      </c>
    </row>
    <row r="103" spans="1:4" ht="31.5">
      <c r="A103" s="7" t="s">
        <v>84</v>
      </c>
      <c r="B103" s="10">
        <v>33</v>
      </c>
      <c r="C103" s="10">
        <v>33.32</v>
      </c>
      <c r="D103" s="6">
        <f t="shared" si="1"/>
        <v>100.96969696969697</v>
      </c>
    </row>
    <row r="104" spans="1:4" ht="47.25">
      <c r="A104" s="16" t="s">
        <v>85</v>
      </c>
      <c r="B104" s="10">
        <f>B105+B106+B107+B108</f>
        <v>4294</v>
      </c>
      <c r="C104" s="10">
        <f>SUM(C105:C108)</f>
        <v>4379</v>
      </c>
      <c r="D104" s="6">
        <f aca="true" t="shared" si="2" ref="D104:D124">C104/B104*100</f>
        <v>101.97950628784352</v>
      </c>
    </row>
    <row r="105" spans="1:4" ht="31.5">
      <c r="A105" s="12" t="s">
        <v>86</v>
      </c>
      <c r="B105" s="10">
        <v>46</v>
      </c>
      <c r="C105" s="10">
        <v>44</v>
      </c>
      <c r="D105" s="6">
        <f t="shared" si="2"/>
        <v>95.65217391304348</v>
      </c>
    </row>
    <row r="106" spans="1:4" ht="31.5">
      <c r="A106" s="12" t="s">
        <v>87</v>
      </c>
      <c r="B106" s="10">
        <v>78</v>
      </c>
      <c r="C106" s="10">
        <v>76</v>
      </c>
      <c r="D106" s="6">
        <f t="shared" si="2"/>
        <v>97.43589743589743</v>
      </c>
    </row>
    <row r="107" spans="1:4" ht="31.5">
      <c r="A107" s="12" t="s">
        <v>88</v>
      </c>
      <c r="B107" s="10">
        <v>1020</v>
      </c>
      <c r="C107" s="10">
        <v>1014</v>
      </c>
      <c r="D107" s="6">
        <f t="shared" si="2"/>
        <v>99.41176470588235</v>
      </c>
    </row>
    <row r="108" spans="1:4" ht="31.5">
      <c r="A108" s="12" t="s">
        <v>116</v>
      </c>
      <c r="B108" s="10">
        <v>3150</v>
      </c>
      <c r="C108" s="10">
        <v>3245</v>
      </c>
      <c r="D108" s="6">
        <f t="shared" si="2"/>
        <v>103.01587301587301</v>
      </c>
    </row>
    <row r="109" spans="1:4" ht="15.75">
      <c r="A109" s="36" t="s">
        <v>89</v>
      </c>
      <c r="B109" s="37"/>
      <c r="C109" s="37"/>
      <c r="D109" s="37"/>
    </row>
    <row r="110" spans="1:4" ht="47.25">
      <c r="A110" s="7" t="s">
        <v>90</v>
      </c>
      <c r="B110" s="10">
        <v>57.4</v>
      </c>
      <c r="C110" s="10">
        <v>56</v>
      </c>
      <c r="D110" s="6">
        <f t="shared" si="2"/>
        <v>97.5609756097561</v>
      </c>
    </row>
    <row r="111" spans="1:4" ht="31.5">
      <c r="A111" s="7" t="s">
        <v>91</v>
      </c>
      <c r="B111" s="10">
        <f>B112+B113</f>
        <v>3747</v>
      </c>
      <c r="C111" s="10">
        <f>C112+C113</f>
        <v>3670</v>
      </c>
      <c r="D111" s="6">
        <f t="shared" si="2"/>
        <v>97.94502268481452</v>
      </c>
    </row>
    <row r="112" spans="1:4" ht="15.75">
      <c r="A112" s="7" t="s">
        <v>92</v>
      </c>
      <c r="B112" s="10">
        <v>597</v>
      </c>
      <c r="C112" s="10">
        <v>595</v>
      </c>
      <c r="D112" s="6">
        <f t="shared" si="2"/>
        <v>99.66499162479062</v>
      </c>
    </row>
    <row r="113" spans="1:4" ht="31.5">
      <c r="A113" s="7" t="s">
        <v>93</v>
      </c>
      <c r="B113" s="10">
        <v>3150</v>
      </c>
      <c r="C113" s="10">
        <v>3075</v>
      </c>
      <c r="D113" s="6">
        <f t="shared" si="2"/>
        <v>97.61904761904762</v>
      </c>
    </row>
    <row r="114" spans="1:4" ht="110.25">
      <c r="A114" s="7" t="s">
        <v>114</v>
      </c>
      <c r="B114" s="10">
        <v>15.5</v>
      </c>
      <c r="C114" s="10">
        <v>15.4</v>
      </c>
      <c r="D114" s="6">
        <f t="shared" si="2"/>
        <v>99.35483870967742</v>
      </c>
    </row>
    <row r="115" spans="1:4" ht="110.25">
      <c r="A115" s="7" t="s">
        <v>94</v>
      </c>
      <c r="B115" s="10">
        <v>251.2</v>
      </c>
      <c r="C115" s="10">
        <v>0</v>
      </c>
      <c r="D115" s="6">
        <v>0</v>
      </c>
    </row>
    <row r="116" spans="1:4" ht="15.75">
      <c r="A116" s="36" t="s">
        <v>95</v>
      </c>
      <c r="B116" s="37"/>
      <c r="C116" s="37"/>
      <c r="D116" s="37"/>
    </row>
    <row r="117" spans="1:4" ht="15.75">
      <c r="A117" s="7" t="s">
        <v>96</v>
      </c>
      <c r="B117" s="9">
        <v>159.5</v>
      </c>
      <c r="C117" s="10">
        <v>140.5</v>
      </c>
      <c r="D117" s="6">
        <f t="shared" si="2"/>
        <v>88.08777429467085</v>
      </c>
    </row>
    <row r="118" spans="1:4" ht="15.75">
      <c r="A118" s="7" t="s">
        <v>97</v>
      </c>
      <c r="B118" s="10">
        <v>450</v>
      </c>
      <c r="C118" s="10">
        <v>446.7</v>
      </c>
      <c r="D118" s="6">
        <f t="shared" si="2"/>
        <v>99.26666666666665</v>
      </c>
    </row>
    <row r="119" spans="1:4" ht="31.5">
      <c r="A119" s="7" t="s">
        <v>98</v>
      </c>
      <c r="B119" s="10">
        <v>105</v>
      </c>
      <c r="C119" s="10">
        <v>99.3</v>
      </c>
      <c r="D119" s="6">
        <f t="shared" si="2"/>
        <v>94.57142857142857</v>
      </c>
    </row>
    <row r="120" spans="1:4" ht="31.5">
      <c r="A120" s="7" t="s">
        <v>113</v>
      </c>
      <c r="B120" s="10">
        <v>227.2</v>
      </c>
      <c r="C120" s="10">
        <v>240</v>
      </c>
      <c r="D120" s="6">
        <f t="shared" si="2"/>
        <v>105.63380281690142</v>
      </c>
    </row>
    <row r="121" spans="1:4" ht="15.75">
      <c r="A121" s="12" t="s">
        <v>108</v>
      </c>
      <c r="B121" s="10">
        <v>99.5</v>
      </c>
      <c r="C121" s="10">
        <v>98.88</v>
      </c>
      <c r="D121" s="6">
        <f t="shared" si="2"/>
        <v>99.37688442211055</v>
      </c>
    </row>
    <row r="122" spans="1:4" ht="47.25">
      <c r="A122" s="11" t="s">
        <v>99</v>
      </c>
      <c r="B122" s="10">
        <v>97</v>
      </c>
      <c r="C122" s="10">
        <v>97</v>
      </c>
      <c r="D122" s="6">
        <f t="shared" si="2"/>
        <v>100</v>
      </c>
    </row>
    <row r="123" spans="1:4" ht="47.25">
      <c r="A123" s="11" t="s">
        <v>112</v>
      </c>
      <c r="B123" s="10">
        <v>850</v>
      </c>
      <c r="C123" s="10">
        <v>844.3</v>
      </c>
      <c r="D123" s="6">
        <f t="shared" si="2"/>
        <v>99.32941176470588</v>
      </c>
    </row>
    <row r="124" spans="1:4" ht="78.75" customHeight="1">
      <c r="A124" s="11" t="s">
        <v>111</v>
      </c>
      <c r="B124" s="10">
        <v>98.5</v>
      </c>
      <c r="C124" s="10">
        <v>95.5</v>
      </c>
      <c r="D124" s="6">
        <f t="shared" si="2"/>
        <v>96.95431472081218</v>
      </c>
    </row>
    <row r="125" spans="1:4" ht="15.75">
      <c r="A125" s="36" t="s">
        <v>100</v>
      </c>
      <c r="B125" s="37"/>
      <c r="C125" s="37"/>
      <c r="D125" s="37"/>
    </row>
    <row r="126" spans="1:4" ht="47.25">
      <c r="A126" s="11" t="s">
        <v>110</v>
      </c>
      <c r="B126" s="10">
        <v>45</v>
      </c>
      <c r="C126" s="10">
        <v>25</v>
      </c>
      <c r="D126" s="6">
        <f>C126/B126*100</f>
        <v>55.55555555555556</v>
      </c>
    </row>
    <row r="127" spans="1:4" ht="31.5">
      <c r="A127" s="11" t="s">
        <v>109</v>
      </c>
      <c r="B127" s="10">
        <v>7</v>
      </c>
      <c r="C127" s="10">
        <v>4.5</v>
      </c>
      <c r="D127" s="6">
        <f>C127/B127*100</f>
        <v>64.28571428571429</v>
      </c>
    </row>
    <row r="128" spans="1:4" ht="31.5">
      <c r="A128" s="11" t="s">
        <v>101</v>
      </c>
      <c r="B128" s="10">
        <v>520</v>
      </c>
      <c r="C128" s="10">
        <v>830</v>
      </c>
      <c r="D128" s="6">
        <f>C128/B128*100</f>
        <v>159.6153846153846</v>
      </c>
    </row>
    <row r="129" spans="1:4" ht="31.5">
      <c r="A129" s="11" t="s">
        <v>102</v>
      </c>
      <c r="B129" s="10">
        <v>300</v>
      </c>
      <c r="C129" s="10">
        <v>319</v>
      </c>
      <c r="D129" s="6">
        <f>C129/B129*100</f>
        <v>106.33333333333333</v>
      </c>
    </row>
    <row r="130" spans="1:4" ht="15.75">
      <c r="A130" s="36" t="s">
        <v>103</v>
      </c>
      <c r="B130" s="37"/>
      <c r="C130" s="37"/>
      <c r="D130" s="37"/>
    </row>
    <row r="131" spans="1:4" ht="63">
      <c r="A131" s="11" t="s">
        <v>104</v>
      </c>
      <c r="B131" s="9">
        <v>0.07</v>
      </c>
      <c r="C131" s="9">
        <v>0.07</v>
      </c>
      <c r="D131" s="6">
        <f>C131/B131*100</f>
        <v>100</v>
      </c>
    </row>
    <row r="134" spans="1:4" ht="96" customHeight="1">
      <c r="A134" s="19" t="s">
        <v>105</v>
      </c>
      <c r="B134" s="42" t="s">
        <v>106</v>
      </c>
      <c r="C134" s="42"/>
      <c r="D134" s="42"/>
    </row>
  </sheetData>
  <sheetProtection/>
  <mergeCells count="18">
    <mergeCell ref="B2:D2"/>
    <mergeCell ref="B4:D4"/>
    <mergeCell ref="B5:D5"/>
    <mergeCell ref="A8:D9"/>
    <mergeCell ref="B134:D134"/>
    <mergeCell ref="A77:D77"/>
    <mergeCell ref="A92:D92"/>
    <mergeCell ref="A109:D109"/>
    <mergeCell ref="A116:D116"/>
    <mergeCell ref="A3:D3"/>
    <mergeCell ref="A7:D7"/>
    <mergeCell ref="A125:D125"/>
    <mergeCell ref="A130:D130"/>
    <mergeCell ref="A11:A12"/>
    <mergeCell ref="D11:D12"/>
    <mergeCell ref="A27:D27"/>
    <mergeCell ref="A47:D47"/>
    <mergeCell ref="A62:D62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 ЕА</dc:creator>
  <cp:keywords/>
  <dc:description/>
  <cp:lastModifiedBy>Андрусенко Мария Сергеевна</cp:lastModifiedBy>
  <cp:lastPrinted>2014-10-31T05:41:18Z</cp:lastPrinted>
  <dcterms:created xsi:type="dcterms:W3CDTF">2014-08-15T12:35:37Z</dcterms:created>
  <dcterms:modified xsi:type="dcterms:W3CDTF">2014-11-12T07:09:08Z</dcterms:modified>
  <cp:category/>
  <cp:version/>
  <cp:contentType/>
  <cp:contentStatus/>
</cp:coreProperties>
</file>